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<sst xmlns="http://schemas.openxmlformats.org/spreadsheetml/2006/main" count="30" uniqueCount="26">
  <si>
    <t xml:space="preserve">MCH 2022 team Budget form</t>
  </si>
  <si>
    <t xml:space="preserve">Need help making your budget? Questions? Visit the wiki: https://wiki.mch2021.org/Team:Finance</t>
  </si>
  <si>
    <t xml:space="preserve">Or mail team finance: finance@mch2021.org.</t>
  </si>
  <si>
    <t xml:space="preserve">Team name:</t>
  </si>
  <si>
    <t xml:space="preserve">Team:Family</t>
  </si>
  <si>
    <t xml:space="preserve">Budget contact person:</t>
  </si>
  <si>
    <t xml:space="preserve">Stef Louwers / fhp / mch2021@full-hyperion.nl (for now, might change to someone else)</t>
  </si>
  <si>
    <t xml:space="preserve">IN - Debit</t>
  </si>
  <si>
    <t xml:space="preserve">OUT - Credit</t>
  </si>
  <si>
    <t xml:space="preserve">Name</t>
  </si>
  <si>
    <t xml:space="preserve">Price excl. tax</t>
  </si>
  <si>
    <t xml:space="preserve">Price incl. tax</t>
  </si>
  <si>
    <t xml:space="preserve">MCH 2022 money</t>
  </si>
  <si>
    <t xml:space="preserve">Childcare (5 days * 7 hours for 20-30 kids)</t>
  </si>
  <si>
    <t xml:space="preserve">Ikea kindermeubels</t>
  </si>
  <si>
    <t xml:space="preserve">Kids safety (SOS bracelets / flatterband / etc)</t>
  </si>
  <si>
    <t xml:space="preserve">AV setup</t>
  </si>
  <si>
    <t xml:space="preserve">Bouncy Castle / ballpit / sandpit</t>
  </si>
  <si>
    <t xml:space="preserve">Small toys / craft supplies</t>
  </si>
  <si>
    <t xml:space="preserve">Misc activities / tbd</t>
  </si>
  <si>
    <t xml:space="preserve">10% Unforseen, to be lowered as event gets closer</t>
  </si>
  <si>
    <t xml:space="preserve">Total</t>
  </si>
  <si>
    <t xml:space="preserve">Excl. tax</t>
  </si>
  <si>
    <t xml:space="preserve">Incl.tax</t>
  </si>
  <si>
    <t xml:space="preserve">Balance should always be 0.</t>
  </si>
  <si>
    <t xml:space="preserve">Balance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</si>
</sst>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€ &quot;#,##0.0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u val="single"/>
      <sz val="10"/>
      <color rgb="FF0000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9">
    <border diagonalUp="false" diagonalDown="false">
      <left/>
      <right/>
      <top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/>
      <right/>
      <top style="thick"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 style="thick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ck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ck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ck"/>
      <top style="medium"/>
      <bottom style="thin"/>
      <diagonal/>
    </border>
    <border diagonalUp="false" diagonalDown="false">
      <left style="thick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 style="thin"/>
      <top style="thin"/>
      <bottom style="double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thick"/>
      <top style="thin"/>
      <bottom style="double"/>
      <diagonal/>
    </border>
    <border diagonalUp="false" diagonalDown="false">
      <left style="thick"/>
      <right style="thin"/>
      <top style="double"/>
      <bottom style="thick"/>
      <diagonal/>
    </border>
    <border diagonalUp="false" diagonalDown="false">
      <left style="thin"/>
      <right style="thin"/>
      <top style="double"/>
      <bottom style="thick"/>
      <diagonal/>
    </border>
    <border diagonalUp="false" diagonalDown="false">
      <left/>
      <right style="thick"/>
      <top/>
      <bottom style="thick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>
          <bgColor rgb="FFFF00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iki.mch2021.org/Team:Finance" TargetMode="External"/><Relationship Id="rId2" Type="http://schemas.openxmlformats.org/officeDocument/2006/relationships/hyperlink" Target="mailto:mch2021@full-hyperion.n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J3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3.8" zeroHeight="false" outlineLevelRow="0" outlineLevelCol="0"/>
  <cols>
    <col collapsed="false" customWidth="true" hidden="false" outlineLevel="0" max="1" min="1" style="1" width="8.67"/>
    <col collapsed="false" customWidth="true" hidden="false" outlineLevel="0" max="2" min="2" style="1" width="30.01"/>
    <col collapsed="false" customWidth="true" hidden="false" outlineLevel="0" max="3" min="3" style="1" width="11.99"/>
    <col collapsed="false" customWidth="true" hidden="false" outlineLevel="0" max="4" min="4" style="1" width="13.55"/>
    <col collapsed="false" customWidth="true" hidden="false" outlineLevel="0" max="5" min="5" style="1" width="3.56"/>
    <col collapsed="false" customWidth="true" hidden="false" outlineLevel="0" max="6" min="6" style="1" width="2.89"/>
    <col collapsed="false" customWidth="true" hidden="false" outlineLevel="0" max="7" min="7" style="1" width="48.55"/>
    <col collapsed="false" customWidth="true" hidden="false" outlineLevel="0" max="8" min="8" style="1" width="11.99"/>
    <col collapsed="false" customWidth="true" hidden="false" outlineLevel="0" max="9" min="9" style="1" width="15.88"/>
    <col collapsed="false" customWidth="true" hidden="false" outlineLevel="0" max="10" min="10" style="1" width="12.33"/>
    <col collapsed="false" customWidth="true" hidden="false" outlineLevel="0" max="26" min="11" style="1" width="8.67"/>
    <col collapsed="false" customWidth="true" hidden="false" outlineLevel="0" max="1025" min="27" style="1" width="14.44"/>
  </cols>
  <sheetData>
    <row r="1" customFormat="false" ht="21.6" hidden="false" customHeight="true" outlineLevel="0" collapsed="false"/>
    <row r="2" customFormat="false" ht="27.6" hidden="false" customHeight="true" outlineLevel="0" collapsed="false">
      <c r="B2" s="2" t="s">
        <v>0</v>
      </c>
    </row>
    <row r="3" customFormat="false" ht="14.25" hidden="false" customHeight="true" outlineLevel="0" collapsed="false">
      <c r="G3" s="3" t="s">
        <v>1</v>
      </c>
    </row>
    <row r="4" customFormat="false" ht="14.25" hidden="false" customHeight="true" outlineLevel="0" collapsed="false">
      <c r="G4" s="1" t="s">
        <v>2</v>
      </c>
    </row>
    <row r="5" customFormat="false" ht="14.25" hidden="false" customHeight="true" outlineLevel="0" collapsed="false">
      <c r="B5" s="4" t="s">
        <v>3</v>
      </c>
      <c r="C5" s="1" t="s">
        <v>4</v>
      </c>
    </row>
    <row r="6" customFormat="false" ht="14.25" hidden="false" customHeight="true" outlineLevel="0" collapsed="false">
      <c r="B6" s="4" t="s">
        <v>5</v>
      </c>
      <c r="C6" s="1" t="s">
        <v>6</v>
      </c>
    </row>
    <row r="7" customFormat="false" ht="14.25" hidden="false" customHeight="true" outlineLevel="0" collapsed="false"/>
    <row r="8" customFormat="false" ht="19.8" hidden="false" customHeight="true" outlineLevel="0" collapsed="false">
      <c r="B8" s="5" t="s">
        <v>7</v>
      </c>
      <c r="C8" s="6"/>
      <c r="D8" s="7"/>
      <c r="G8" s="5" t="s">
        <v>8</v>
      </c>
      <c r="H8" s="6"/>
      <c r="I8" s="7"/>
    </row>
    <row r="9" customFormat="false" ht="14.25" hidden="false" customHeight="true" outlineLevel="0" collapsed="false">
      <c r="B9" s="8" t="s">
        <v>9</v>
      </c>
      <c r="C9" s="9" t="s">
        <v>10</v>
      </c>
      <c r="D9" s="10" t="s">
        <v>11</v>
      </c>
      <c r="G9" s="11" t="s">
        <v>9</v>
      </c>
      <c r="H9" s="9" t="s">
        <v>10</v>
      </c>
      <c r="I9" s="10" t="s">
        <v>11</v>
      </c>
    </row>
    <row r="10" customFormat="false" ht="14.25" hidden="false" customHeight="true" outlineLevel="0" collapsed="false">
      <c r="B10" s="12" t="s">
        <v>12</v>
      </c>
      <c r="C10" s="13" t="n">
        <f aca="false">(D10/121)*100</f>
        <v>12396.694214876</v>
      </c>
      <c r="D10" s="14" t="n">
        <v>15000</v>
      </c>
      <c r="G10" s="15" t="s">
        <v>13</v>
      </c>
      <c r="H10" s="16" t="n">
        <f aca="false">(I10/121)*100</f>
        <v>3305.78512396694</v>
      </c>
      <c r="I10" s="17" t="n">
        <v>4000</v>
      </c>
    </row>
    <row r="11" customFormat="false" ht="14.25" hidden="false" customHeight="true" outlineLevel="0" collapsed="false">
      <c r="B11" s="18"/>
      <c r="C11" s="19"/>
      <c r="D11" s="20"/>
      <c r="G11" s="18" t="s">
        <v>14</v>
      </c>
      <c r="H11" s="16" t="n">
        <f aca="false">(I11/121)*100</f>
        <v>413.223140495868</v>
      </c>
      <c r="I11" s="20" t="n">
        <v>500</v>
      </c>
    </row>
    <row r="12" customFormat="false" ht="14.25" hidden="false" customHeight="true" outlineLevel="0" collapsed="false">
      <c r="B12" s="18"/>
      <c r="C12" s="19"/>
      <c r="D12" s="20"/>
      <c r="G12" s="18" t="s">
        <v>15</v>
      </c>
      <c r="H12" s="16" t="n">
        <f aca="false">(I12/121)*100</f>
        <v>206.611570247934</v>
      </c>
      <c r="I12" s="20" t="n">
        <v>250</v>
      </c>
    </row>
    <row r="13" customFormat="false" ht="14.25" hidden="false" customHeight="true" outlineLevel="0" collapsed="false">
      <c r="B13" s="18"/>
      <c r="C13" s="19"/>
      <c r="D13" s="20"/>
      <c r="G13" s="18" t="s">
        <v>16</v>
      </c>
      <c r="H13" s="16" t="n">
        <f aca="false">(I13/121)*100</f>
        <v>826.446280991735</v>
      </c>
      <c r="I13" s="20" t="n">
        <v>1000</v>
      </c>
    </row>
    <row r="14" customFormat="false" ht="14.25" hidden="false" customHeight="true" outlineLevel="0" collapsed="false">
      <c r="B14" s="18"/>
      <c r="C14" s="19"/>
      <c r="D14" s="20"/>
      <c r="G14" s="18" t="s">
        <v>17</v>
      </c>
      <c r="H14" s="16" t="n">
        <f aca="false">(I14/121)*100</f>
        <v>1652.89256198347</v>
      </c>
      <c r="I14" s="20" t="n">
        <v>2000</v>
      </c>
    </row>
    <row r="15" customFormat="false" ht="14.25" hidden="false" customHeight="true" outlineLevel="0" collapsed="false">
      <c r="B15" s="18"/>
      <c r="C15" s="19"/>
      <c r="D15" s="20"/>
      <c r="G15" s="18" t="s">
        <v>18</v>
      </c>
      <c r="H15" s="16" t="n">
        <f aca="false">(I15/121)*100</f>
        <v>619.834710743802</v>
      </c>
      <c r="I15" s="20" t="n">
        <v>750</v>
      </c>
    </row>
    <row r="16" customFormat="false" ht="14.25" hidden="false" customHeight="true" outlineLevel="0" collapsed="false">
      <c r="B16" s="18"/>
      <c r="C16" s="19"/>
      <c r="D16" s="20"/>
      <c r="G16" s="18" t="s">
        <v>19</v>
      </c>
      <c r="H16" s="16" t="n">
        <f aca="false">(I16/121)*100</f>
        <v>4132.23140495868</v>
      </c>
      <c r="I16" s="20" t="n">
        <v>5000</v>
      </c>
    </row>
    <row r="17" customFormat="false" ht="14.25" hidden="false" customHeight="true" outlineLevel="0" collapsed="false">
      <c r="B17" s="18"/>
      <c r="C17" s="19"/>
      <c r="D17" s="20"/>
      <c r="G17" s="21"/>
      <c r="H17" s="22"/>
      <c r="I17" s="23"/>
    </row>
    <row r="18" customFormat="false" ht="14.25" hidden="false" customHeight="true" outlineLevel="0" collapsed="false">
      <c r="B18" s="21"/>
      <c r="C18" s="22"/>
      <c r="D18" s="23"/>
      <c r="G18" s="21" t="s">
        <v>20</v>
      </c>
      <c r="H18" s="22" t="n">
        <f aca="false">(I18/121)*100</f>
        <v>1239.6694214876</v>
      </c>
      <c r="I18" s="23" t="n">
        <f aca="false">D10*0.1</f>
        <v>1500</v>
      </c>
    </row>
    <row r="19" customFormat="false" ht="14.25" hidden="false" customHeight="true" outlineLevel="0" collapsed="false">
      <c r="B19" s="24" t="s">
        <v>21</v>
      </c>
      <c r="C19" s="25" t="n">
        <f aca="false">SUM(C10:C18)</f>
        <v>12396.694214876</v>
      </c>
      <c r="D19" s="26" t="n">
        <f aca="false">SUM(D10:D18)</f>
        <v>15000</v>
      </c>
      <c r="G19" s="24" t="s">
        <v>21</v>
      </c>
      <c r="H19" s="25" t="n">
        <f aca="false">SUM(H10:H18)</f>
        <v>12396.694214876</v>
      </c>
      <c r="I19" s="26" t="n">
        <f aca="false">SUM(I10:I18)</f>
        <v>15000</v>
      </c>
    </row>
    <row r="20" customFormat="false" ht="14.25" hidden="false" customHeight="true" outlineLevel="0" collapsed="false">
      <c r="H20" s="27"/>
      <c r="I20" s="27"/>
    </row>
    <row r="21" customFormat="false" ht="14.25" hidden="false" customHeight="true" outlineLevel="0" collapsed="false"/>
    <row r="22" customFormat="false" ht="14.25" hidden="false" customHeight="true" outlineLevel="0" collapsed="false">
      <c r="H22" s="28"/>
      <c r="I22" s="29" t="s">
        <v>22</v>
      </c>
      <c r="J22" s="30" t="s">
        <v>23</v>
      </c>
    </row>
    <row r="23" customFormat="false" ht="14.25" hidden="false" customHeight="true" outlineLevel="0" collapsed="false">
      <c r="G23" s="31" t="s">
        <v>24</v>
      </c>
      <c r="H23" s="32" t="s">
        <v>25</v>
      </c>
      <c r="I23" s="33" t="n">
        <f aca="false">C19-H19</f>
        <v>0</v>
      </c>
      <c r="J23" s="34" t="n">
        <f aca="false">D19-I19</f>
        <v>0</v>
      </c>
    </row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</sheetData>
  <conditionalFormatting sqref="J23">
    <cfRule type="cellIs" priority="2" operator="notEqual" aboveAverage="0" equalAverage="0" bottom="0" percent="0" rank="0" text="" dxfId="0">
      <formula>0</formula>
    </cfRule>
  </conditionalFormatting>
  <hyperlinks>
    <hyperlink ref="G3" r:id="rId1" display="Need help making your budget? Questions? Visit the wiki: https://wiki.mch2021.org/Team:Finance"/>
    <hyperlink ref="C6" r:id="rId2" display="mch2021@full-hyperion.nl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2020-10-13T20:54:58Z</dcterms:created>
  <dc:creator>Melchior</dc:creator>
  <dc:description/>
  <dc:language>nl-NL</dc:language>
  <cp:lastModifiedBy/>
  <dcterms:modified xsi:type="dcterms:W3CDTF">2021-10-11T22:04:59Z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